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MZ-NAS01\Data_storage\WWW materijali\6 WWW\STRUKTURA - prijedlog Marela\KATEGORIJA 3 - PRISTUP INFORMACIJAMA\6. PLANOVI, PROGRAMI I PROJEKTI\Ravnatelj i UV - planovi, programi i projekti\+ planovi edukacija\"/>
    </mc:Choice>
  </mc:AlternateContent>
  <xr:revisionPtr revIDLastSave="0" documentId="8_{5C72541C-32A4-4420-9395-4321E41E76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ijedlog edukacija 2024" sheetId="1" r:id="rId1"/>
  </sheets>
  <definedNames>
    <definedName name="_xlnm._FilterDatabase" localSheetId="0" hidden="1">'prijedlog edukacija 2024'!$A$1:$F$66</definedName>
    <definedName name="_xlnm.Print_Titles" localSheetId="0">'prijedlog edukacija 2024'!$1:$1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41" i="1" l="1"/>
  <c r="F45" i="1"/>
  <c r="F4" i="1" l="1"/>
  <c r="F49" i="1"/>
  <c r="F54" i="1"/>
  <c r="F33" i="1"/>
  <c r="F25" i="1"/>
  <c r="F37" i="1"/>
  <c r="F13" i="1" l="1"/>
  <c r="F9" i="1" l="1"/>
  <c r="F17" i="1" l="1"/>
  <c r="F21" i="1" l="1"/>
  <c r="F64" i="1" l="1"/>
  <c r="F65" i="1" s="1"/>
  <c r="F61" i="1"/>
  <c r="L66" i="1" l="1"/>
  <c r="F66" i="1"/>
  <c r="G65" i="1"/>
</calcChain>
</file>

<file path=xl/sharedStrings.xml><?xml version="1.0" encoding="utf-8"?>
<sst xmlns="http://schemas.openxmlformats.org/spreadsheetml/2006/main" count="100" uniqueCount="74">
  <si>
    <t>ODJEL</t>
  </si>
  <si>
    <t>IME I PREZIME</t>
  </si>
  <si>
    <t>EDUKACIJA</t>
  </si>
  <si>
    <t>Odjel za osiguranje kvalitete</t>
  </si>
  <si>
    <t>MJESTO ODRŽAVANJA</t>
  </si>
  <si>
    <t>DATUM ODRŽAVANJA</t>
  </si>
  <si>
    <t>CIJENA cca</t>
  </si>
  <si>
    <t>Odjel za proizvodnju antiseruma i uzgoj pokusnih životinja</t>
  </si>
  <si>
    <t>Odjel za financijske, pravne, kadrovske i pomoćne poslove</t>
  </si>
  <si>
    <t>Odjel za ekonomske i komercijalne poslove</t>
  </si>
  <si>
    <t>Odjel za pripremu i finaliziranje proizvodnje</t>
  </si>
  <si>
    <t>Odjel za proizvodnju virusnih cjepiva</t>
  </si>
  <si>
    <t>Odjel za tehničke poslove</t>
  </si>
  <si>
    <t>Odjel za kontrolu kvalitete</t>
  </si>
  <si>
    <t xml:space="preserve">UKUPNO </t>
  </si>
  <si>
    <t>UKUPNO</t>
  </si>
  <si>
    <t>UKUPNO s PDV-om</t>
  </si>
  <si>
    <t>Odjel za skladištenje, transport, distribuciju i veleprodaju</t>
  </si>
  <si>
    <t>Odjel za transfuzijsku medicinu</t>
  </si>
  <si>
    <t>Odjel za registraciju i farmakovigilanciju</t>
  </si>
  <si>
    <t>Odjel za razvoj</t>
  </si>
  <si>
    <t>Odjel za proizvodnju krvnih derivata</t>
  </si>
  <si>
    <t>Razni odjeli</t>
  </si>
  <si>
    <t xml:space="preserve">obavezna </t>
  </si>
  <si>
    <t>fakultativna</t>
  </si>
  <si>
    <t>Ured ravnatelja</t>
  </si>
  <si>
    <t>Novi zaposlenici</t>
  </si>
  <si>
    <t>realizirano</t>
  </si>
  <si>
    <t>FINANCIJSKI PLAN</t>
  </si>
  <si>
    <t>Ivan Jukić</t>
  </si>
  <si>
    <t>Pravni propisi</t>
  </si>
  <si>
    <t>Zagreb</t>
  </si>
  <si>
    <t>Zora Flegar</t>
  </si>
  <si>
    <t>Dubravka Ahel</t>
  </si>
  <si>
    <t>Priprema proračuna i proračunsko izvještavanje</t>
  </si>
  <si>
    <t>Martina Klarin</t>
  </si>
  <si>
    <t>Željka Pelin</t>
  </si>
  <si>
    <t>Marela Bajić</t>
  </si>
  <si>
    <t>Usavršavanje iz javne nabave</t>
  </si>
  <si>
    <t>Edukacija vezana uz pismohranu</t>
  </si>
  <si>
    <t>Drugi zaposlenici</t>
  </si>
  <si>
    <t>Edukacije vezane uz izmjenu propisa i regulative</t>
  </si>
  <si>
    <t xml:space="preserve">Supera kvaliteta, d.o.o., Zagreb, edukacija iz GMP dijela </t>
  </si>
  <si>
    <t>Zagreb ili online</t>
  </si>
  <si>
    <t>2024.</t>
  </si>
  <si>
    <t xml:space="preserve">ECA Academy edukacija iz GMP dijela </t>
  </si>
  <si>
    <t>EU</t>
  </si>
  <si>
    <t xml:space="preserve">GXP Synapse, Arguo d.o.o., Zagreb, edukacija iz GMP dijela </t>
  </si>
  <si>
    <t>Tečaj za vodećeg auditora prema ISO 9001:2015. (lead auditor)</t>
  </si>
  <si>
    <t>Odsjek za virusnu kontrolu</t>
  </si>
  <si>
    <t>Odsjek za bakterijsku kontrolu</t>
  </si>
  <si>
    <t>Odsjek za kemijsku kontrolu</t>
  </si>
  <si>
    <t xml:space="preserve">Extractables&amp;Leachables - Challenges and Solutions for Packaging and Single Use Systems </t>
  </si>
  <si>
    <t xml:space="preserve"> Live Online training</t>
  </si>
  <si>
    <t>07. i 08.05.2024.</t>
  </si>
  <si>
    <t>Marija Živković</t>
  </si>
  <si>
    <t>Vaccines-Adventages &amp; Challenges in Manufacturing (GMP Pharma Congress)</t>
  </si>
  <si>
    <t>Wiesbaden, Njemačka</t>
  </si>
  <si>
    <t>19. i 20.03.2024.</t>
  </si>
  <si>
    <t>Marko Dužević</t>
  </si>
  <si>
    <t xml:space="preserve">2024 PDA Good Aseptic Manufacturing Conference </t>
  </si>
  <si>
    <t>Stuttgart, Njemačka</t>
  </si>
  <si>
    <t>15. i 16. 05.2024.</t>
  </si>
  <si>
    <t xml:space="preserve">za radnike Odjela </t>
  </si>
  <si>
    <t>Hrvoje Hadrović</t>
  </si>
  <si>
    <t>Algebra</t>
  </si>
  <si>
    <t>Marko Mavrović</t>
  </si>
  <si>
    <t>Mihael Keškić</t>
  </si>
  <si>
    <t>Julije Čučuk</t>
  </si>
  <si>
    <t>Ivica Marijanović</t>
  </si>
  <si>
    <t xml:space="preserve">Lumen učilište </t>
  </si>
  <si>
    <t>Tihomir Turk</t>
  </si>
  <si>
    <t>Edukacija iz područja GMP</t>
  </si>
  <si>
    <t>Usavršavanje vezano uz izmjenu propisa i regulative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</si>
</sst>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theme="4"/>
      </bottom>
      <diagonal/>
    </border>
    <border>
      <left/>
      <right style="medium">
        <color indexed="64"/>
      </right>
      <top/>
      <bottom style="double">
        <color theme="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2">
    <xf numFmtId="0" fontId="0" fillId="0" borderId="0"/>
    <xf numFmtId="0" fontId="1" fillId="0" borderId="7" applyNumberFormat="0" applyFill="0" applyAlignment="0" applyProtection="0"/>
  </cellStyleXfs>
  <cellXfs count="85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1" fillId="2" borderId="10" xfId="1" applyFill="1" applyBorder="1" applyAlignment="1">
      <alignment vertical="center"/>
    </xf>
    <xf numFmtId="0" fontId="1" fillId="2" borderId="10" xfId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17" xfId="1" applyFill="1" applyBorder="1" applyAlignment="1">
      <alignment horizontal="left" vertical="center" wrapText="1"/>
    </xf>
    <xf numFmtId="0" fontId="1" fillId="2" borderId="18" xfId="1" applyFill="1" applyBorder="1" applyAlignment="1">
      <alignment vertical="center"/>
    </xf>
    <xf numFmtId="0" fontId="1" fillId="2" borderId="18" xfId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0" fillId="0" borderId="0" xfId="0" applyNumberFormat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 wrapText="1"/>
    </xf>
    <xf numFmtId="165" fontId="1" fillId="2" borderId="16" xfId="1" applyNumberForma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5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3" fillId="0" borderId="1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165" fontId="0" fillId="0" borderId="26" xfId="0" applyNumberFormat="1" applyBorder="1" applyAlignment="1">
      <alignment vertical="center"/>
    </xf>
    <xf numFmtId="165" fontId="0" fillId="0" borderId="27" xfId="0" applyNumberFormat="1" applyBorder="1" applyAlignment="1">
      <alignment vertical="center"/>
    </xf>
    <xf numFmtId="165" fontId="1" fillId="2" borderId="27" xfId="0" applyNumberFormat="1" applyFont="1" applyFill="1" applyBorder="1" applyAlignment="1">
      <alignment vertical="center"/>
    </xf>
    <xf numFmtId="165" fontId="0" fillId="0" borderId="28" xfId="0" applyNumberFormat="1" applyBorder="1" applyAlignment="1">
      <alignment vertical="center"/>
    </xf>
    <xf numFmtId="165" fontId="0" fillId="3" borderId="28" xfId="0" applyNumberFormat="1" applyFill="1" applyBorder="1" applyAlignment="1">
      <alignment vertical="center"/>
    </xf>
    <xf numFmtId="165" fontId="0" fillId="0" borderId="28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left" vertical="center" wrapText="1"/>
    </xf>
    <xf numFmtId="165" fontId="1" fillId="2" borderId="28" xfId="0" applyNumberFormat="1" applyFont="1" applyFill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30" xfId="0" applyNumberFormat="1" applyBorder="1" applyAlignment="1">
      <alignment vertical="center"/>
    </xf>
    <xf numFmtId="165" fontId="0" fillId="0" borderId="31" xfId="0" applyNumberFormat="1" applyBorder="1" applyAlignment="1">
      <alignment vertical="center"/>
    </xf>
    <xf numFmtId="165" fontId="1" fillId="2" borderId="31" xfId="0" applyNumberFormat="1" applyFont="1" applyFill="1" applyBorder="1" applyAlignment="1">
      <alignment vertical="center"/>
    </xf>
    <xf numFmtId="165" fontId="0" fillId="0" borderId="32" xfId="0" applyNumberFormat="1" applyBorder="1" applyAlignment="1">
      <alignment vertical="center"/>
    </xf>
    <xf numFmtId="165" fontId="0" fillId="0" borderId="32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left" vertical="center" wrapText="1"/>
    </xf>
    <xf numFmtId="165" fontId="1" fillId="2" borderId="32" xfId="0" applyNumberFormat="1" applyFont="1" applyFill="1" applyBorder="1" applyAlignment="1">
      <alignment vertical="center"/>
    </xf>
    <xf numFmtId="165" fontId="0" fillId="0" borderId="33" xfId="0" applyNumberFormat="1" applyBorder="1" applyAlignment="1">
      <alignment vertical="center"/>
    </xf>
    <xf numFmtId="165" fontId="1" fillId="2" borderId="34" xfId="1" applyNumberFormat="1" applyFill="1" applyBorder="1" applyAlignment="1">
      <alignment vertical="center"/>
    </xf>
    <xf numFmtId="165" fontId="1" fillId="2" borderId="35" xfId="1" applyNumberFormat="1" applyFill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165" fontId="0" fillId="3" borderId="32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2">
    <cellStyle name="Normalno" xfId="0" builtinId="0"/>
    <cellStyle name="Ukupni zbroj" xfId="1" builtinId="25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69"/>
  <sheetViews>
    <sheetView tabSelected="1" topLeftCell="A29" zoomScale="89" zoomScaleNormal="89" workbookViewId="0">
      <selection activeCell="L44" sqref="L44"/>
    </sheetView>
  </sheetViews>
  <sheetFormatPr defaultColWidth="9.140625" defaultRowHeight="15" x14ac:dyDescent="0.25"/>
  <cols>
    <col min="1" max="1" width="27.42578125" style="19" customWidth="1"/>
    <col min="2" max="2" width="32.42578125" style="3" customWidth="1"/>
    <col min="3" max="3" width="52.5703125" style="3" customWidth="1"/>
    <col min="4" max="4" width="28" style="3" customWidth="1"/>
    <col min="5" max="5" width="25.5703125" style="3" bestFit="1" customWidth="1"/>
    <col min="6" max="7" width="13.7109375" style="3" customWidth="1"/>
    <col min="8" max="8" width="12.42578125" style="3" bestFit="1" customWidth="1"/>
    <col min="9" max="9" width="25.85546875" style="3" hidden="1" customWidth="1"/>
    <col min="10" max="10" width="12.42578125" style="3" bestFit="1" customWidth="1"/>
    <col min="11" max="11" width="9.140625" style="3"/>
    <col min="12" max="12" width="13.85546875" style="3" bestFit="1" customWidth="1"/>
    <col min="13" max="16384" width="9.140625" style="3"/>
  </cols>
  <sheetData>
    <row r="1" spans="1:9" ht="15.75" thickBot="1" x14ac:dyDescent="0.3">
      <c r="A1" s="18" t="s">
        <v>0</v>
      </c>
      <c r="B1" s="4" t="s">
        <v>1</v>
      </c>
      <c r="C1" s="4" t="s">
        <v>2</v>
      </c>
      <c r="D1" s="5" t="s">
        <v>4</v>
      </c>
      <c r="E1" s="5" t="s">
        <v>5</v>
      </c>
      <c r="F1" s="5" t="s">
        <v>6</v>
      </c>
      <c r="G1" s="5" t="s">
        <v>27</v>
      </c>
    </row>
    <row r="2" spans="1:9" ht="17.100000000000001" customHeight="1" thickBot="1" x14ac:dyDescent="0.3">
      <c r="A2" s="77" t="s">
        <v>25</v>
      </c>
      <c r="B2" s="20" t="s">
        <v>29</v>
      </c>
      <c r="C2" s="73" t="s">
        <v>30</v>
      </c>
      <c r="D2" s="44" t="s">
        <v>31</v>
      </c>
      <c r="E2" s="45"/>
      <c r="F2" s="63">
        <v>250</v>
      </c>
      <c r="G2" s="53"/>
      <c r="I2" s="3" t="s">
        <v>23</v>
      </c>
    </row>
    <row r="3" spans="1:9" ht="17.100000000000001" customHeight="1" x14ac:dyDescent="0.25">
      <c r="A3" s="78"/>
      <c r="B3" s="2" t="s">
        <v>40</v>
      </c>
      <c r="C3" s="31" t="s">
        <v>73</v>
      </c>
      <c r="D3" s="44" t="s">
        <v>31</v>
      </c>
      <c r="E3" s="46"/>
      <c r="F3" s="64">
        <v>300</v>
      </c>
      <c r="G3" s="54"/>
      <c r="I3" s="3" t="s">
        <v>24</v>
      </c>
    </row>
    <row r="4" spans="1:9" ht="17.100000000000001" customHeight="1" x14ac:dyDescent="0.25">
      <c r="A4" s="21" t="s">
        <v>14</v>
      </c>
      <c r="B4" s="10"/>
      <c r="C4" s="11"/>
      <c r="D4" s="10"/>
      <c r="E4" s="47"/>
      <c r="F4" s="65">
        <f>SUM(F2:F3)</f>
        <v>550</v>
      </c>
      <c r="G4" s="55"/>
    </row>
    <row r="5" spans="1:9" ht="17.100000000000001" customHeight="1" x14ac:dyDescent="0.25">
      <c r="A5" s="79" t="s">
        <v>3</v>
      </c>
      <c r="B5" s="7"/>
      <c r="C5" s="7" t="s">
        <v>42</v>
      </c>
      <c r="D5" s="2" t="s">
        <v>43</v>
      </c>
      <c r="E5" s="48" t="s">
        <v>44</v>
      </c>
      <c r="F5" s="67">
        <v>332</v>
      </c>
      <c r="G5" s="56"/>
    </row>
    <row r="6" spans="1:9" ht="17.100000000000001" customHeight="1" x14ac:dyDescent="0.25">
      <c r="A6" s="78"/>
      <c r="B6" s="7"/>
      <c r="C6" s="8" t="s">
        <v>45</v>
      </c>
      <c r="D6" s="2" t="s">
        <v>46</v>
      </c>
      <c r="E6" s="48" t="s">
        <v>44</v>
      </c>
      <c r="F6" s="67">
        <v>1890</v>
      </c>
      <c r="G6" s="56"/>
    </row>
    <row r="7" spans="1:9" ht="17.100000000000001" customHeight="1" x14ac:dyDescent="0.25">
      <c r="A7" s="78"/>
      <c r="B7" s="7"/>
      <c r="C7" s="32" t="s">
        <v>47</v>
      </c>
      <c r="D7" s="2" t="s">
        <v>43</v>
      </c>
      <c r="E7" s="48" t="s">
        <v>44</v>
      </c>
      <c r="F7" s="76">
        <v>250</v>
      </c>
      <c r="G7" s="56"/>
    </row>
    <row r="8" spans="1:9" ht="17.100000000000001" customHeight="1" x14ac:dyDescent="0.25">
      <c r="A8" s="78"/>
      <c r="B8" s="7"/>
      <c r="C8" s="74" t="s">
        <v>48</v>
      </c>
      <c r="D8" s="2" t="s">
        <v>43</v>
      </c>
      <c r="E8" s="48" t="s">
        <v>44</v>
      </c>
      <c r="F8" s="67">
        <v>850</v>
      </c>
      <c r="G8" s="57"/>
    </row>
    <row r="9" spans="1:9" ht="17.100000000000001" customHeight="1" x14ac:dyDescent="0.25">
      <c r="A9" s="21" t="s">
        <v>14</v>
      </c>
      <c r="B9" s="10"/>
      <c r="C9" s="11"/>
      <c r="D9" s="10"/>
      <c r="E9" s="47"/>
      <c r="F9" s="65">
        <f>SUM(F5:F8)</f>
        <v>3322</v>
      </c>
      <c r="G9" s="55"/>
    </row>
    <row r="10" spans="1:9" ht="17.100000000000001" customHeight="1" x14ac:dyDescent="0.25">
      <c r="A10" s="83" t="s">
        <v>13</v>
      </c>
      <c r="B10" s="38" t="s">
        <v>49</v>
      </c>
      <c r="C10" s="6"/>
      <c r="D10" s="7"/>
      <c r="E10" s="49"/>
      <c r="F10" s="67">
        <v>3000</v>
      </c>
      <c r="G10" s="58"/>
    </row>
    <row r="11" spans="1:9" ht="17.100000000000001" customHeight="1" x14ac:dyDescent="0.25">
      <c r="A11" s="83"/>
      <c r="B11" s="39" t="s">
        <v>50</v>
      </c>
      <c r="C11" s="6"/>
      <c r="D11" s="7"/>
      <c r="E11" s="50"/>
      <c r="F11" s="67">
        <v>4000</v>
      </c>
      <c r="G11" s="59"/>
    </row>
    <row r="12" spans="1:9" ht="17.100000000000001" customHeight="1" x14ac:dyDescent="0.25">
      <c r="A12" s="83"/>
      <c r="B12" s="39" t="s">
        <v>51</v>
      </c>
      <c r="C12" s="8"/>
      <c r="D12" s="7"/>
      <c r="E12" s="50"/>
      <c r="F12" s="67">
        <v>6000</v>
      </c>
      <c r="G12" s="59"/>
    </row>
    <row r="13" spans="1:9" ht="17.100000000000001" customHeight="1" x14ac:dyDescent="0.25">
      <c r="A13" s="21" t="s">
        <v>14</v>
      </c>
      <c r="B13" s="10"/>
      <c r="C13" s="11"/>
      <c r="D13" s="10"/>
      <c r="E13" s="47"/>
      <c r="F13" s="65">
        <f>SUM(F10:F12)</f>
        <v>13000</v>
      </c>
      <c r="G13" s="55"/>
    </row>
    <row r="14" spans="1:9" ht="16.5" customHeight="1" x14ac:dyDescent="0.25">
      <c r="A14" s="79" t="s">
        <v>19</v>
      </c>
      <c r="B14" s="7"/>
      <c r="C14" s="8"/>
      <c r="D14" s="7"/>
      <c r="E14" s="48"/>
      <c r="F14" s="66">
        <v>2600</v>
      </c>
      <c r="G14" s="56"/>
    </row>
    <row r="15" spans="1:9" ht="17.100000000000001" customHeight="1" x14ac:dyDescent="0.25">
      <c r="A15" s="78"/>
      <c r="B15" s="7"/>
      <c r="C15" s="8"/>
      <c r="D15" s="7"/>
      <c r="E15" s="48"/>
      <c r="F15" s="66"/>
      <c r="G15" s="56"/>
    </row>
    <row r="16" spans="1:9" ht="17.100000000000001" customHeight="1" x14ac:dyDescent="0.25">
      <c r="A16" s="78"/>
      <c r="B16" s="7"/>
      <c r="C16" s="8"/>
      <c r="D16" s="7"/>
      <c r="E16" s="48"/>
      <c r="F16" s="66"/>
      <c r="G16" s="56"/>
    </row>
    <row r="17" spans="1:7" ht="17.100000000000001" customHeight="1" x14ac:dyDescent="0.25">
      <c r="A17" s="21" t="s">
        <v>14</v>
      </c>
      <c r="B17" s="10"/>
      <c r="C17" s="11"/>
      <c r="D17" s="10"/>
      <c r="E17" s="47"/>
      <c r="F17" s="65">
        <f>SUM(F14:F16)</f>
        <v>2600</v>
      </c>
      <c r="G17" s="55"/>
    </row>
    <row r="18" spans="1:7" ht="28.5" customHeight="1" x14ac:dyDescent="0.25">
      <c r="A18" s="80" t="s">
        <v>11</v>
      </c>
      <c r="B18" s="8" t="s">
        <v>63</v>
      </c>
      <c r="C18" s="31" t="s">
        <v>52</v>
      </c>
      <c r="D18" s="2" t="s">
        <v>53</v>
      </c>
      <c r="E18" s="46" t="s">
        <v>54</v>
      </c>
      <c r="F18" s="64">
        <v>1990</v>
      </c>
      <c r="G18" s="54"/>
    </row>
    <row r="19" spans="1:7" ht="30" customHeight="1" x14ac:dyDescent="0.25">
      <c r="A19" s="81"/>
      <c r="B19" s="2" t="s">
        <v>55</v>
      </c>
      <c r="C19" s="8" t="s">
        <v>56</v>
      </c>
      <c r="D19" s="2" t="s">
        <v>57</v>
      </c>
      <c r="E19" s="46" t="s">
        <v>58</v>
      </c>
      <c r="F19" s="64">
        <v>1180</v>
      </c>
      <c r="G19" s="54"/>
    </row>
    <row r="20" spans="1:7" ht="17.100000000000001" customHeight="1" x14ac:dyDescent="0.25">
      <c r="A20" s="82"/>
      <c r="B20" s="2" t="s">
        <v>59</v>
      </c>
      <c r="C20" s="8" t="s">
        <v>60</v>
      </c>
      <c r="D20" s="2" t="s">
        <v>61</v>
      </c>
      <c r="E20" s="46" t="s">
        <v>62</v>
      </c>
      <c r="F20" s="64">
        <v>980</v>
      </c>
      <c r="G20" s="54"/>
    </row>
    <row r="21" spans="1:7" s="9" customFormat="1" ht="17.100000000000001" customHeight="1" x14ac:dyDescent="0.25">
      <c r="A21" s="22" t="s">
        <v>14</v>
      </c>
      <c r="B21" s="10"/>
      <c r="C21" s="11"/>
      <c r="D21" s="10"/>
      <c r="E21" s="47"/>
      <c r="F21" s="65">
        <f>SUM(F18:F20)</f>
        <v>4150</v>
      </c>
      <c r="G21" s="55"/>
    </row>
    <row r="22" spans="1:7" ht="17.100000000000001" customHeight="1" x14ac:dyDescent="0.25">
      <c r="A22" s="80" t="s">
        <v>18</v>
      </c>
      <c r="B22" s="8"/>
      <c r="C22" s="8"/>
      <c r="D22" s="2"/>
      <c r="E22" s="46"/>
      <c r="F22" s="64">
        <v>3000</v>
      </c>
      <c r="G22" s="54"/>
    </row>
    <row r="23" spans="1:7" ht="17.100000000000001" customHeight="1" x14ac:dyDescent="0.25">
      <c r="A23" s="81"/>
      <c r="B23" s="8"/>
      <c r="C23" s="8"/>
      <c r="D23" s="2"/>
      <c r="E23" s="46"/>
      <c r="F23" s="64"/>
      <c r="G23" s="54"/>
    </row>
    <row r="24" spans="1:7" ht="17.100000000000001" customHeight="1" x14ac:dyDescent="0.25">
      <c r="A24" s="82"/>
      <c r="B24" s="14"/>
      <c r="C24" s="8"/>
      <c r="D24" s="2"/>
      <c r="E24" s="46"/>
      <c r="F24" s="64"/>
      <c r="G24" s="54"/>
    </row>
    <row r="25" spans="1:7" s="9" customFormat="1" ht="17.100000000000001" customHeight="1" x14ac:dyDescent="0.25">
      <c r="A25" s="23" t="s">
        <v>15</v>
      </c>
      <c r="B25" s="10"/>
      <c r="C25" s="11"/>
      <c r="D25" s="10"/>
      <c r="E25" s="47"/>
      <c r="F25" s="65">
        <f>SUM(F22:F24)</f>
        <v>3000</v>
      </c>
      <c r="G25" s="55"/>
    </row>
    <row r="26" spans="1:7" ht="17.100000000000001" customHeight="1" x14ac:dyDescent="0.25">
      <c r="A26" s="79" t="s">
        <v>10</v>
      </c>
      <c r="B26" s="2"/>
      <c r="C26" s="8"/>
      <c r="D26" s="17"/>
      <c r="E26" s="46"/>
      <c r="F26" s="64"/>
      <c r="G26" s="54"/>
    </row>
    <row r="27" spans="1:7" ht="17.100000000000001" customHeight="1" x14ac:dyDescent="0.25">
      <c r="A27" s="78"/>
      <c r="B27" s="2"/>
      <c r="C27" s="8"/>
      <c r="D27" s="17"/>
      <c r="E27" s="46"/>
      <c r="F27" s="64"/>
      <c r="G27" s="54"/>
    </row>
    <row r="28" spans="1:7" ht="17.100000000000001" customHeight="1" x14ac:dyDescent="0.25">
      <c r="A28" s="78"/>
      <c r="B28" s="2"/>
      <c r="C28" s="8"/>
      <c r="D28" s="17"/>
      <c r="E28" s="46"/>
      <c r="F28" s="64"/>
      <c r="G28" s="54"/>
    </row>
    <row r="29" spans="1:7" s="9" customFormat="1" ht="17.100000000000001" customHeight="1" x14ac:dyDescent="0.25">
      <c r="A29" s="21" t="s">
        <v>15</v>
      </c>
      <c r="B29" s="10"/>
      <c r="C29" s="11"/>
      <c r="D29" s="10"/>
      <c r="E29" s="47"/>
      <c r="F29" s="65">
        <f>SUM(F26:F28)</f>
        <v>0</v>
      </c>
      <c r="G29" s="55"/>
    </row>
    <row r="30" spans="1:7" ht="17.100000000000001" customHeight="1" x14ac:dyDescent="0.25">
      <c r="A30" s="79" t="s">
        <v>7</v>
      </c>
      <c r="B30" s="2"/>
      <c r="C30" s="8"/>
      <c r="D30" s="17"/>
      <c r="E30" s="46"/>
      <c r="F30" s="64">
        <v>3000</v>
      </c>
      <c r="G30" s="54"/>
    </row>
    <row r="31" spans="1:7" ht="17.100000000000001" customHeight="1" x14ac:dyDescent="0.25">
      <c r="A31" s="78"/>
      <c r="B31" s="2"/>
      <c r="C31" s="8"/>
      <c r="D31" s="17"/>
      <c r="E31" s="46"/>
      <c r="F31" s="64"/>
      <c r="G31" s="54"/>
    </row>
    <row r="32" spans="1:7" ht="17.100000000000001" customHeight="1" x14ac:dyDescent="0.25">
      <c r="A32" s="78"/>
      <c r="B32" s="2"/>
      <c r="C32" s="8"/>
      <c r="D32" s="17"/>
      <c r="E32" s="46"/>
      <c r="F32" s="64"/>
      <c r="G32" s="54"/>
    </row>
    <row r="33" spans="1:7" s="9" customFormat="1" ht="17.100000000000001" customHeight="1" x14ac:dyDescent="0.25">
      <c r="A33" s="23" t="s">
        <v>15</v>
      </c>
      <c r="B33" s="10"/>
      <c r="C33" s="11"/>
      <c r="D33" s="10"/>
      <c r="E33" s="47"/>
      <c r="F33" s="65">
        <f>SUM(F30:F32)</f>
        <v>3000</v>
      </c>
      <c r="G33" s="55"/>
    </row>
    <row r="34" spans="1:7" s="9" customFormat="1" ht="17.100000000000001" customHeight="1" x14ac:dyDescent="0.25">
      <c r="A34" s="79" t="s">
        <v>21</v>
      </c>
      <c r="B34" s="2"/>
      <c r="C34" s="8"/>
      <c r="D34" s="2"/>
      <c r="E34" s="46"/>
      <c r="F34" s="64">
        <v>3000</v>
      </c>
      <c r="G34" s="54"/>
    </row>
    <row r="35" spans="1:7" s="9" customFormat="1" ht="17.100000000000001" customHeight="1" x14ac:dyDescent="0.25">
      <c r="A35" s="78"/>
      <c r="B35" s="2"/>
      <c r="C35" s="8"/>
      <c r="D35" s="2"/>
      <c r="E35" s="46"/>
      <c r="F35" s="64"/>
      <c r="G35" s="54"/>
    </row>
    <row r="36" spans="1:7" s="9" customFormat="1" ht="17.100000000000001" customHeight="1" x14ac:dyDescent="0.25">
      <c r="A36" s="78"/>
      <c r="B36" s="2"/>
      <c r="C36" s="8"/>
      <c r="D36" s="2"/>
      <c r="E36" s="46"/>
      <c r="F36" s="64"/>
      <c r="G36" s="54"/>
    </row>
    <row r="37" spans="1:7" s="9" customFormat="1" ht="17.100000000000001" customHeight="1" x14ac:dyDescent="0.25">
      <c r="A37" s="21" t="s">
        <v>15</v>
      </c>
      <c r="B37" s="10"/>
      <c r="C37" s="11"/>
      <c r="D37" s="10"/>
      <c r="E37" s="47"/>
      <c r="F37" s="65">
        <f>SUM(F34:F36)</f>
        <v>3000</v>
      </c>
      <c r="G37" s="55"/>
    </row>
    <row r="38" spans="1:7" s="9" customFormat="1" ht="17.100000000000001" customHeight="1" x14ac:dyDescent="0.25">
      <c r="A38" s="79" t="s">
        <v>17</v>
      </c>
      <c r="B38" s="2"/>
      <c r="C38" s="29"/>
      <c r="D38" s="30"/>
      <c r="E38" s="50"/>
      <c r="F38" s="68"/>
      <c r="G38" s="60"/>
    </row>
    <row r="39" spans="1:7" s="9" customFormat="1" ht="17.100000000000001" customHeight="1" x14ac:dyDescent="0.25">
      <c r="A39" s="78"/>
      <c r="B39" s="2"/>
      <c r="C39" s="29"/>
      <c r="D39" s="30"/>
      <c r="E39" s="50"/>
      <c r="F39" s="68"/>
      <c r="G39" s="60"/>
    </row>
    <row r="40" spans="1:7" s="9" customFormat="1" ht="17.100000000000001" customHeight="1" x14ac:dyDescent="0.25">
      <c r="A40" s="78"/>
      <c r="B40" s="2"/>
      <c r="C40" s="29"/>
      <c r="D40" s="30"/>
      <c r="E40" s="50"/>
      <c r="F40" s="68"/>
      <c r="G40" s="60"/>
    </row>
    <row r="41" spans="1:7" s="9" customFormat="1" ht="17.100000000000001" customHeight="1" x14ac:dyDescent="0.25">
      <c r="A41" s="21" t="s">
        <v>15</v>
      </c>
      <c r="B41" s="10"/>
      <c r="C41" s="11"/>
      <c r="D41" s="10"/>
      <c r="E41" s="47"/>
      <c r="F41" s="65">
        <f>SUM(F38:F40)</f>
        <v>0</v>
      </c>
      <c r="G41" s="55"/>
    </row>
    <row r="42" spans="1:7" s="9" customFormat="1" ht="17.100000000000001" customHeight="1" x14ac:dyDescent="0.25">
      <c r="A42" s="79" t="s">
        <v>20</v>
      </c>
      <c r="B42" s="2"/>
      <c r="C42" s="8"/>
      <c r="D42" s="2"/>
      <c r="E42" s="46"/>
      <c r="F42" s="64">
        <v>2000</v>
      </c>
      <c r="G42" s="54"/>
    </row>
    <row r="43" spans="1:7" s="9" customFormat="1" ht="17.100000000000001" customHeight="1" x14ac:dyDescent="0.25">
      <c r="A43" s="78"/>
      <c r="B43" s="2"/>
      <c r="C43" s="8"/>
      <c r="D43" s="2"/>
      <c r="E43" s="46"/>
      <c r="F43" s="64"/>
      <c r="G43" s="54"/>
    </row>
    <row r="44" spans="1:7" s="9" customFormat="1" ht="17.100000000000001" customHeight="1" x14ac:dyDescent="0.25">
      <c r="A44" s="78"/>
      <c r="B44" s="2"/>
      <c r="C44" s="8"/>
      <c r="D44" s="2"/>
      <c r="E44" s="46"/>
      <c r="F44" s="64"/>
      <c r="G44" s="54"/>
    </row>
    <row r="45" spans="1:7" s="9" customFormat="1" ht="17.100000000000001" customHeight="1" x14ac:dyDescent="0.25">
      <c r="A45" s="21" t="s">
        <v>15</v>
      </c>
      <c r="B45" s="10"/>
      <c r="C45" s="11"/>
      <c r="D45" s="10"/>
      <c r="E45" s="47"/>
      <c r="F45" s="65">
        <f>SUM(F42:F44)</f>
        <v>2000</v>
      </c>
      <c r="G45" s="55"/>
    </row>
    <row r="46" spans="1:7" s="9" customFormat="1" ht="17.100000000000001" customHeight="1" x14ac:dyDescent="0.25">
      <c r="A46" s="79" t="s">
        <v>8</v>
      </c>
      <c r="B46" s="2" t="s">
        <v>32</v>
      </c>
      <c r="C46" s="31" t="s">
        <v>34</v>
      </c>
      <c r="D46" s="2"/>
      <c r="E46" s="46"/>
      <c r="F46" s="64">
        <v>300</v>
      </c>
      <c r="G46" s="54"/>
    </row>
    <row r="47" spans="1:7" s="9" customFormat="1" ht="17.100000000000001" customHeight="1" x14ac:dyDescent="0.25">
      <c r="A47" s="78"/>
      <c r="B47" s="2" t="s">
        <v>33</v>
      </c>
      <c r="C47" s="31" t="s">
        <v>34</v>
      </c>
      <c r="D47" s="2"/>
      <c r="E47" s="46"/>
      <c r="F47" s="64">
        <v>300</v>
      </c>
      <c r="G47" s="54"/>
    </row>
    <row r="48" spans="1:7" s="9" customFormat="1" ht="17.100000000000001" customHeight="1" x14ac:dyDescent="0.25">
      <c r="A48" s="84"/>
      <c r="B48" s="2" t="s">
        <v>40</v>
      </c>
      <c r="C48" s="1" t="s">
        <v>41</v>
      </c>
      <c r="D48" s="2"/>
      <c r="E48" s="46"/>
      <c r="F48" s="64">
        <v>400</v>
      </c>
      <c r="G48" s="54"/>
    </row>
    <row r="49" spans="1:7" s="9" customFormat="1" ht="17.100000000000001" customHeight="1" x14ac:dyDescent="0.25">
      <c r="A49" s="21" t="s">
        <v>15</v>
      </c>
      <c r="B49" s="10"/>
      <c r="C49" s="11"/>
      <c r="D49" s="10"/>
      <c r="E49" s="47"/>
      <c r="F49" s="65">
        <f>SUM(F46:F48)</f>
        <v>1000</v>
      </c>
      <c r="G49" s="55"/>
    </row>
    <row r="50" spans="1:7" ht="17.100000000000001" customHeight="1" x14ac:dyDescent="0.25">
      <c r="A50" s="80" t="s">
        <v>9</v>
      </c>
      <c r="B50" s="2" t="s">
        <v>35</v>
      </c>
      <c r="C50" s="8" t="s">
        <v>38</v>
      </c>
      <c r="D50" s="2"/>
      <c r="E50" s="46"/>
      <c r="F50" s="64">
        <v>200</v>
      </c>
      <c r="G50" s="54"/>
    </row>
    <row r="51" spans="1:7" ht="17.100000000000001" customHeight="1" x14ac:dyDescent="0.25">
      <c r="A51" s="81"/>
      <c r="B51" s="2" t="s">
        <v>36</v>
      </c>
      <c r="C51" s="8" t="s">
        <v>38</v>
      </c>
      <c r="D51" s="2"/>
      <c r="E51" s="46"/>
      <c r="F51" s="64">
        <v>200</v>
      </c>
      <c r="G51" s="54"/>
    </row>
    <row r="52" spans="1:7" ht="17.100000000000001" customHeight="1" x14ac:dyDescent="0.25">
      <c r="A52" s="81"/>
      <c r="B52" s="2" t="s">
        <v>37</v>
      </c>
      <c r="C52" s="1" t="s">
        <v>39</v>
      </c>
      <c r="D52" s="2"/>
      <c r="E52" s="46"/>
      <c r="F52" s="64">
        <v>200</v>
      </c>
      <c r="G52" s="54"/>
    </row>
    <row r="53" spans="1:7" ht="17.100000000000001" customHeight="1" x14ac:dyDescent="0.25">
      <c r="A53" s="82"/>
      <c r="B53" s="2" t="s">
        <v>40</v>
      </c>
      <c r="C53" s="1" t="s">
        <v>41</v>
      </c>
      <c r="D53" s="2"/>
      <c r="E53" s="46"/>
      <c r="F53" s="64">
        <v>300</v>
      </c>
      <c r="G53" s="54"/>
    </row>
    <row r="54" spans="1:7" s="9" customFormat="1" ht="17.100000000000001" customHeight="1" x14ac:dyDescent="0.25">
      <c r="A54" s="23" t="s">
        <v>15</v>
      </c>
      <c r="B54" s="10"/>
      <c r="C54" s="11"/>
      <c r="D54" s="10"/>
      <c r="E54" s="47"/>
      <c r="F54" s="65">
        <f>SUM(F50:F53)</f>
        <v>900</v>
      </c>
      <c r="G54" s="55"/>
    </row>
    <row r="55" spans="1:7" ht="17.100000000000001" customHeight="1" x14ac:dyDescent="0.25">
      <c r="A55" s="80" t="s">
        <v>12</v>
      </c>
      <c r="B55" s="75" t="s">
        <v>64</v>
      </c>
      <c r="C55" s="8"/>
      <c r="D55" s="2" t="s">
        <v>65</v>
      </c>
      <c r="E55" s="46"/>
      <c r="F55" s="64">
        <v>1500</v>
      </c>
      <c r="G55" s="54"/>
    </row>
    <row r="56" spans="1:7" ht="17.100000000000001" customHeight="1" x14ac:dyDescent="0.25">
      <c r="A56" s="81"/>
      <c r="B56" s="75" t="s">
        <v>66</v>
      </c>
      <c r="C56" s="8"/>
      <c r="D56" s="2" t="s">
        <v>65</v>
      </c>
      <c r="E56" s="48"/>
      <c r="F56" s="64">
        <v>1200</v>
      </c>
      <c r="G56" s="56"/>
    </row>
    <row r="57" spans="1:7" ht="17.100000000000001" customHeight="1" x14ac:dyDescent="0.25">
      <c r="A57" s="81"/>
      <c r="B57" s="75" t="s">
        <v>67</v>
      </c>
      <c r="C57" s="6"/>
      <c r="D57" s="2"/>
      <c r="E57" s="48"/>
      <c r="F57" s="64">
        <v>800</v>
      </c>
      <c r="G57" s="56"/>
    </row>
    <row r="58" spans="1:7" ht="17.100000000000001" customHeight="1" x14ac:dyDescent="0.25">
      <c r="A58" s="81"/>
      <c r="B58" s="75" t="s">
        <v>68</v>
      </c>
      <c r="C58" s="6"/>
      <c r="D58" s="2"/>
      <c r="E58" s="48"/>
      <c r="F58" s="64">
        <v>800</v>
      </c>
      <c r="G58" s="56"/>
    </row>
    <row r="59" spans="1:7" ht="17.100000000000001" customHeight="1" x14ac:dyDescent="0.25">
      <c r="A59" s="81"/>
      <c r="B59" s="75" t="s">
        <v>69</v>
      </c>
      <c r="C59" s="6"/>
      <c r="D59" s="2" t="s">
        <v>70</v>
      </c>
      <c r="E59" s="48"/>
      <c r="F59" s="64">
        <v>1000</v>
      </c>
      <c r="G59" s="56"/>
    </row>
    <row r="60" spans="1:7" ht="17.100000000000001" customHeight="1" x14ac:dyDescent="0.25">
      <c r="A60" s="82"/>
      <c r="B60" s="75" t="s">
        <v>71</v>
      </c>
      <c r="C60" s="6"/>
      <c r="D60" s="2"/>
      <c r="E60" s="48"/>
      <c r="F60" s="64">
        <v>800</v>
      </c>
      <c r="G60" s="56"/>
    </row>
    <row r="61" spans="1:7" ht="17.100000000000001" customHeight="1" x14ac:dyDescent="0.25">
      <c r="A61" s="23" t="s">
        <v>15</v>
      </c>
      <c r="B61" s="12"/>
      <c r="C61" s="13"/>
      <c r="D61" s="12"/>
      <c r="E61" s="51"/>
      <c r="F61" s="69">
        <f>SUM(F55:F60)</f>
        <v>6100</v>
      </c>
      <c r="G61" s="61"/>
    </row>
    <row r="62" spans="1:7" ht="17.100000000000001" customHeight="1" x14ac:dyDescent="0.25">
      <c r="A62" s="24" t="s">
        <v>26</v>
      </c>
      <c r="B62" s="7"/>
      <c r="C62" s="8"/>
      <c r="D62" s="7"/>
      <c r="E62" s="48"/>
      <c r="F62" s="64"/>
      <c r="G62" s="56"/>
    </row>
    <row r="63" spans="1:7" ht="17.100000000000001" customHeight="1" x14ac:dyDescent="0.25">
      <c r="A63" s="24" t="s">
        <v>22</v>
      </c>
      <c r="B63" s="37" t="s">
        <v>72</v>
      </c>
      <c r="C63" s="43"/>
      <c r="D63" s="35"/>
      <c r="E63" s="52"/>
      <c r="F63" s="70">
        <v>2700</v>
      </c>
      <c r="G63" s="62"/>
    </row>
    <row r="64" spans="1:7" x14ac:dyDescent="0.25">
      <c r="A64" s="21" t="s">
        <v>15</v>
      </c>
      <c r="B64" s="10"/>
      <c r="C64" s="11"/>
      <c r="D64" s="10"/>
      <c r="E64" s="47"/>
      <c r="F64" s="65">
        <f>SUM(F62:F63)</f>
        <v>2700</v>
      </c>
      <c r="G64" s="55"/>
    </row>
    <row r="65" spans="1:12" ht="15.75" thickBot="1" x14ac:dyDescent="0.3">
      <c r="A65" s="25" t="s">
        <v>15</v>
      </c>
      <c r="B65" s="15"/>
      <c r="C65" s="16"/>
      <c r="D65" s="15"/>
      <c r="E65" s="15"/>
      <c r="F65" s="71">
        <f>F64+F61+F54+F49+F45+F41+F37+F33+F25+F21+F17+F13+F9+F4</f>
        <v>45322</v>
      </c>
      <c r="G65" s="40">
        <f>G64+G61+G41+G49+G13+G37+G17+G21+G25+G29+G33+G9+G4</f>
        <v>0</v>
      </c>
      <c r="H65" s="36"/>
      <c r="J65" s="36"/>
    </row>
    <row r="66" spans="1:12" ht="16.5" thickTop="1" thickBot="1" x14ac:dyDescent="0.3">
      <c r="A66" s="26" t="s">
        <v>16</v>
      </c>
      <c r="B66" s="27"/>
      <c r="C66" s="28"/>
      <c r="D66" s="27"/>
      <c r="E66" s="27"/>
      <c r="F66" s="72">
        <f>F65*1.25</f>
        <v>56652.5</v>
      </c>
      <c r="G66" s="40"/>
      <c r="L66" s="41">
        <f>F65-16740</f>
        <v>28582</v>
      </c>
    </row>
    <row r="67" spans="1:12" ht="15.75" thickBot="1" x14ac:dyDescent="0.3">
      <c r="A67" s="26" t="s">
        <v>28</v>
      </c>
      <c r="B67" s="27"/>
      <c r="C67" s="28"/>
      <c r="D67" s="27"/>
      <c r="E67" s="27"/>
      <c r="F67" s="72">
        <v>26545</v>
      </c>
      <c r="G67" s="40"/>
    </row>
    <row r="68" spans="1:12" x14ac:dyDescent="0.25">
      <c r="F68" s="41"/>
    </row>
    <row r="69" spans="1:12" ht="15.75" x14ac:dyDescent="0.25">
      <c r="A69" s="33"/>
      <c r="B69" s="34"/>
      <c r="C69" s="34"/>
      <c r="D69" s="34"/>
      <c r="E69" s="34"/>
      <c r="F69" s="42"/>
      <c r="G69" s="34"/>
      <c r="H69" s="34"/>
      <c r="I69" s="34"/>
      <c r="J69" s="34"/>
    </row>
  </sheetData>
  <autoFilter ref="A1:F66" xr:uid="{21A2AED6-108C-4FE4-943C-F0436ECE3878}"/>
  <mergeCells count="14">
    <mergeCell ref="A55:A60"/>
    <mergeCell ref="A5:A8"/>
    <mergeCell ref="A10:A12"/>
    <mergeCell ref="A14:A16"/>
    <mergeCell ref="A34:A36"/>
    <mergeCell ref="A38:A40"/>
    <mergeCell ref="A42:A44"/>
    <mergeCell ref="A46:A48"/>
    <mergeCell ref="A50:A53"/>
    <mergeCell ref="A2:A3"/>
    <mergeCell ref="A26:A28"/>
    <mergeCell ref="A18:A20"/>
    <mergeCell ref="A22:A24"/>
    <mergeCell ref="A30:A32"/>
  </mergeCells>
  <phoneticPr fontId="7" type="noConversion"/>
  <pageMargins left="0.31496062992125984" right="0.31496062992125984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prijedlog edukacija 2024</vt:lpstr>
      <vt:lpstr>'prijedlog edukacija 2024'!Ispis_naslova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Pelin</dc:creator>
  <cp:lastModifiedBy>Marela Bajić Čivgin</cp:lastModifiedBy>
  <cp:lastPrinted>2019-03-11T13:19:47Z</cp:lastPrinted>
  <dcterms:created xsi:type="dcterms:W3CDTF">2018-11-16T10:17:50Z</dcterms:created>
  <dcterms:modified xsi:type="dcterms:W3CDTF">2024-11-22T16:24:50Z</dcterms:modified>
</cp:coreProperties>
</file>